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peter.sprandel.VGSCHAUENSTEIN\Desktop\"/>
    </mc:Choice>
  </mc:AlternateContent>
  <xr:revisionPtr revIDLastSave="0" documentId="13_ncr:1_{26C2B5BA-C39A-41C1-A4A3-3C4C02D5918B}" xr6:coauthVersionLast="46" xr6:coauthVersionMax="46" xr10:uidLastSave="{00000000-0000-0000-0000-000000000000}"/>
  <bookViews>
    <workbookView xWindow="-28920" yWindow="-120" windowWidth="29040" windowHeight="15840" xr2:uid="{00000000-000D-0000-FFFF-FFFF00000000}"/>
  </bookViews>
  <sheets>
    <sheet name="Tabelle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9" i="1" l="1"/>
  <c r="T29" i="1" s="1"/>
  <c r="Q29" i="1" s="1"/>
  <c r="U29" i="1" s="1"/>
  <c r="N30" i="1"/>
  <c r="T30" i="1" s="1"/>
  <c r="Q30" i="1" s="1"/>
  <c r="U30" i="1" s="1"/>
  <c r="N28" i="1"/>
  <c r="T28" i="1" s="1"/>
  <c r="Q28" i="1" s="1"/>
  <c r="U28" i="1" s="1"/>
  <c r="N17" i="1"/>
  <c r="T17" i="1" s="1"/>
  <c r="Q17" i="1" s="1"/>
  <c r="U17" i="1" s="1"/>
  <c r="N18" i="1"/>
  <c r="T18" i="1" s="1"/>
  <c r="Q18" i="1" s="1"/>
  <c r="U18" i="1" s="1"/>
  <c r="N21" i="1"/>
  <c r="T21" i="1" s="1"/>
  <c r="Q21" i="1" s="1"/>
  <c r="U21" i="1" s="1"/>
  <c r="N19" i="1"/>
  <c r="T19" i="1" s="1"/>
  <c r="Q19" i="1" s="1"/>
  <c r="U19" i="1" s="1"/>
  <c r="N22" i="1"/>
  <c r="T22" i="1" s="1"/>
  <c r="Q22" i="1" s="1"/>
  <c r="U22" i="1" s="1"/>
  <c r="N23" i="1"/>
  <c r="T23" i="1" s="1"/>
  <c r="Q23" i="1" s="1"/>
  <c r="U23" i="1" s="1"/>
  <c r="N24" i="1"/>
  <c r="T24" i="1" s="1"/>
  <c r="Q24" i="1" s="1"/>
  <c r="U24" i="1" s="1"/>
  <c r="N25" i="1"/>
  <c r="T25" i="1" s="1"/>
  <c r="Q25" i="1" s="1"/>
  <c r="U25" i="1" s="1"/>
  <c r="N20" i="1"/>
  <c r="T20" i="1" s="1"/>
  <c r="Q20" i="1" s="1"/>
  <c r="U20" i="1" s="1"/>
  <c r="N13" i="1"/>
  <c r="T13" i="1" s="1"/>
  <c r="Q13" i="1" s="1"/>
  <c r="U13" i="1" s="1"/>
  <c r="N10" i="1"/>
  <c r="T10" i="1" s="1"/>
  <c r="Q10" i="1" s="1"/>
  <c r="U10" i="1" s="1"/>
  <c r="N14" i="1"/>
  <c r="T14" i="1" s="1"/>
  <c r="Q14" i="1" s="1"/>
  <c r="U14" i="1" s="1"/>
  <c r="N12" i="1"/>
  <c r="T12" i="1" s="1"/>
  <c r="Q12" i="1" s="1"/>
  <c r="U12" i="1" s="1"/>
  <c r="N11" i="1"/>
  <c r="T11" i="1" s="1"/>
  <c r="Q11" i="1" s="1"/>
  <c r="U11" i="1" s="1"/>
  <c r="N9" i="1"/>
  <c r="T9" i="1" s="1"/>
  <c r="Q9" i="1" s="1"/>
  <c r="U9" i="1" s="1"/>
</calcChain>
</file>

<file path=xl/sharedStrings.xml><?xml version="1.0" encoding="utf-8"?>
<sst xmlns="http://schemas.openxmlformats.org/spreadsheetml/2006/main" count="345" uniqueCount="102">
  <si>
    <t>EAP
Maßnahme</t>
  </si>
  <si>
    <t>Vergabenummer</t>
  </si>
  <si>
    <t>Bauvorhaben</t>
  </si>
  <si>
    <t>Vergabeart</t>
  </si>
  <si>
    <t>Exante 
Veröffentlichung</t>
  </si>
  <si>
    <t>Bindfrist
Datum</t>
  </si>
  <si>
    <t>Submission
Datum</t>
  </si>
  <si>
    <t>Stadtrat/ Gemeinderat</t>
  </si>
  <si>
    <t>Sitzungsvorlage
erstellt</t>
  </si>
  <si>
    <t>Information
Mitbewerber</t>
  </si>
  <si>
    <t>1. Ausschreibung</t>
  </si>
  <si>
    <t>621.2-1931-635</t>
  </si>
  <si>
    <t>Generalsanierung
VG Schaunstein</t>
  </si>
  <si>
    <t>Gerüstbauarbeiten</t>
  </si>
  <si>
    <t>Rohbauarbeiten/
Baumeisterarbeiten</t>
  </si>
  <si>
    <t>2. Ausschreibung</t>
  </si>
  <si>
    <t>Estricharbeiten</t>
  </si>
  <si>
    <t xml:space="preserve"> Innentürarbeiten</t>
  </si>
  <si>
    <t>WC-Trennwände</t>
  </si>
  <si>
    <t>3. Ausschreibung</t>
  </si>
  <si>
    <t>Metallbauarbeiten</t>
  </si>
  <si>
    <t>Putz- und Malerarbeiten</t>
  </si>
  <si>
    <t>Bodenbelagsarbeiten</t>
  </si>
  <si>
    <t>Fliesenarbeiten</t>
  </si>
  <si>
    <t>Schreinerarbeiten</t>
  </si>
  <si>
    <t>Möblierungsarbeiten</t>
  </si>
  <si>
    <t>Akustikmaßnahmen</t>
  </si>
  <si>
    <t>4. Ausschreibung</t>
  </si>
  <si>
    <t>Leitsystemarbeiten</t>
  </si>
  <si>
    <t>Briefkastenanlagenarbeiten</t>
  </si>
  <si>
    <t xml:space="preserve"> Baureinigungsarbeiten</t>
  </si>
  <si>
    <t>Feuerlöscher</t>
  </si>
  <si>
    <t>EU 2021-01</t>
  </si>
  <si>
    <t>Lüftungsarbeiten</t>
  </si>
  <si>
    <t>Heizungsarbeiten</t>
  </si>
  <si>
    <t>EU 2021-02</t>
  </si>
  <si>
    <t>EU 2021-03</t>
  </si>
  <si>
    <t>EU 2021-04</t>
  </si>
  <si>
    <t>EU 2021-05</t>
  </si>
  <si>
    <t>EU 2021-06</t>
  </si>
  <si>
    <t>EU 2021-07</t>
  </si>
  <si>
    <t>EU 2021-08</t>
  </si>
  <si>
    <t>EU 2021-09</t>
  </si>
  <si>
    <t>EU 2021-10</t>
  </si>
  <si>
    <t>EU 2021-11</t>
  </si>
  <si>
    <t>X</t>
  </si>
  <si>
    <t>EU</t>
  </si>
  <si>
    <t>offenes Verfahren</t>
  </si>
  <si>
    <t>EU Ausschreibung
Nationale Aussch.</t>
  </si>
  <si>
    <t>WDVS- Fassadenarbeiten</t>
  </si>
  <si>
    <t>Gewerk</t>
  </si>
  <si>
    <t>Planungsbüro</t>
  </si>
  <si>
    <t>Elektroarbeiten</t>
  </si>
  <si>
    <t>IB Rennert</t>
  </si>
  <si>
    <t>?</t>
  </si>
  <si>
    <t>Dachdecker-, Zimmerer- 
und Klempnerarbeiten</t>
  </si>
  <si>
    <t>Veröffentlichung</t>
  </si>
  <si>
    <t xml:space="preserve">Sanitärarbeiten </t>
  </si>
  <si>
    <t>nein</t>
  </si>
  <si>
    <t>Versand 
Vorinformation</t>
  </si>
  <si>
    <t>Baubeginn</t>
  </si>
  <si>
    <t>13.09.2021</t>
  </si>
  <si>
    <t>Leichtmetallarbeiten
(Aussentüren, Rohrrahmentüren innen)</t>
  </si>
  <si>
    <t>Akustikelemente- und 
Trockenbauarbeiten
(Zuarbeit Ausschreibung Akustikelemente)</t>
  </si>
  <si>
    <t>[lu:p]</t>
  </si>
  <si>
    <t>EU 2021-14</t>
  </si>
  <si>
    <t>EU 2021-12</t>
  </si>
  <si>
    <t>EU 2021-13</t>
  </si>
  <si>
    <t>EU 2021-15</t>
  </si>
  <si>
    <t>national</t>
  </si>
  <si>
    <t>EU 2021-16</t>
  </si>
  <si>
    <t>EU 2021-17</t>
  </si>
  <si>
    <t>EU 2021-18</t>
  </si>
  <si>
    <t>EU 2021-19</t>
  </si>
  <si>
    <t>EU 2021-20</t>
  </si>
  <si>
    <t>EU 2021-21</t>
  </si>
  <si>
    <t>EU 2021-22</t>
  </si>
  <si>
    <t>EU 2021-23</t>
  </si>
  <si>
    <t xml:space="preserve">nein </t>
  </si>
  <si>
    <t>Glastrennwände</t>
  </si>
  <si>
    <t>EU 2021-24</t>
  </si>
  <si>
    <t>Schließanlage</t>
  </si>
  <si>
    <t>EU 2021-25</t>
  </si>
  <si>
    <t>EU 2021-26</t>
  </si>
  <si>
    <t>EU 2021-27</t>
  </si>
  <si>
    <t>EU 2021-28</t>
  </si>
  <si>
    <t>Außenanlagen</t>
  </si>
  <si>
    <t>EU 2021-29</t>
  </si>
  <si>
    <t>Bindefrist
Datum</t>
  </si>
  <si>
    <t>Generalsanierung
VG Schauenstein</t>
  </si>
  <si>
    <t>Fensterbau-
und Sonnenschutzarbeiten</t>
  </si>
  <si>
    <t>Pfosten-Riegel-
Fassaden-Arbeiten</t>
  </si>
  <si>
    <t>BZP</t>
  </si>
  <si>
    <t>Submission
Uhrzeit</t>
  </si>
  <si>
    <t>3. oder 4. Ausschreibungspaket</t>
  </si>
  <si>
    <t>Vergabe/ Beauftragung
bis spätestens</t>
  </si>
  <si>
    <t>Bekanntmachung
TED</t>
  </si>
  <si>
    <t>Veröffentlichung
Freigabe Unterlagen</t>
  </si>
  <si>
    <t>Bek. - ID</t>
  </si>
  <si>
    <t>Vergabe - ID</t>
  </si>
  <si>
    <t>Bek.- ID</t>
  </si>
  <si>
    <t>EU - Vergabe - Liste Generalsanierung VGS Schauenstein mit Rathaus
28.04.2021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</si>
</sst>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9"/>
      <color rgb="FF31313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Alignment="1">
      <alignment horizontal="left" vertical="top"/>
    </xf>
    <xf numFmtId="0" fontId="1" fillId="2" borderId="1" xfId="0" applyFont="1" applyFill="1" applyBorder="1" applyAlignment="1">
      <alignment horizontal="left" vertical="top" wrapText="1"/>
    </xf>
    <xf numFmtId="49" fontId="1" fillId="2" borderId="2" xfId="0" applyNumberFormat="1" applyFont="1" applyFill="1" applyBorder="1" applyAlignment="1">
      <alignment horizontal="left" vertical="top"/>
    </xf>
    <xf numFmtId="0" fontId="1" fillId="2" borderId="3" xfId="0" applyFont="1" applyFill="1" applyBorder="1" applyAlignment="1">
      <alignment horizontal="left" vertical="top" wrapText="1"/>
    </xf>
    <xf numFmtId="0" fontId="0" fillId="0" borderId="0" xfId="0" applyBorder="1"/>
    <xf numFmtId="0" fontId="0" fillId="0" borderId="0" xfId="0" applyBorder="1" applyAlignment="1">
      <alignment horizontal="left" vertical="top"/>
    </xf>
    <xf numFmtId="49" fontId="0" fillId="0" borderId="0" xfId="0" applyNumberFormat="1" applyBorder="1" applyAlignment="1">
      <alignment horizontal="left" vertical="top"/>
    </xf>
    <xf numFmtId="0" fontId="0" fillId="0" borderId="0" xfId="0" applyBorder="1" applyAlignment="1">
      <alignment horizontal="left" vertical="top" wrapText="1"/>
    </xf>
    <xf numFmtId="14" fontId="0" fillId="0" borderId="0" xfId="0" applyNumberFormat="1" applyBorder="1" applyAlignment="1">
      <alignment horizontal="left" vertical="top" wrapText="1"/>
    </xf>
    <xf numFmtId="49" fontId="0" fillId="0" borderId="0" xfId="0" applyNumberFormat="1" applyBorder="1"/>
    <xf numFmtId="49" fontId="1" fillId="2" borderId="10" xfId="0" applyNumberFormat="1" applyFont="1" applyFill="1" applyBorder="1" applyAlignment="1">
      <alignment horizontal="left" vertical="top" wrapText="1"/>
    </xf>
    <xf numFmtId="49" fontId="0" fillId="0" borderId="0" xfId="0" applyNumberFormat="1"/>
    <xf numFmtId="0" fontId="1" fillId="2" borderId="21" xfId="0" applyFont="1" applyFill="1" applyBorder="1" applyAlignment="1">
      <alignment horizontal="left" vertical="top" wrapText="1"/>
    </xf>
    <xf numFmtId="0" fontId="2" fillId="3" borderId="9" xfId="0" applyFont="1" applyFill="1" applyBorder="1" applyAlignment="1">
      <alignment horizontal="center" vertical="top"/>
    </xf>
    <xf numFmtId="0" fontId="2" fillId="3" borderId="11" xfId="0" applyFont="1" applyFill="1" applyBorder="1" applyAlignment="1">
      <alignment horizontal="center" vertical="top"/>
    </xf>
    <xf numFmtId="0" fontId="2" fillId="3" borderId="18" xfId="0" applyFont="1" applyFill="1" applyBorder="1" applyAlignment="1">
      <alignment horizontal="center" vertical="top"/>
    </xf>
    <xf numFmtId="0" fontId="2" fillId="3" borderId="19" xfId="0" applyFont="1" applyFill="1" applyBorder="1" applyAlignment="1">
      <alignment horizontal="center" vertical="top"/>
    </xf>
    <xf numFmtId="14" fontId="3" fillId="3" borderId="4" xfId="0" applyNumberFormat="1" applyFont="1" applyFill="1" applyBorder="1" applyAlignment="1">
      <alignment horizontal="center" vertical="center" wrapText="1"/>
    </xf>
    <xf numFmtId="14" fontId="3" fillId="3" borderId="5" xfId="0" applyNumberFormat="1" applyFont="1" applyFill="1" applyBorder="1" applyAlignment="1">
      <alignment horizontal="center" vertical="center" wrapText="1"/>
    </xf>
    <xf numFmtId="14" fontId="3" fillId="3" borderId="6" xfId="0" applyNumberFormat="1" applyFont="1" applyFill="1" applyBorder="1" applyAlignment="1">
      <alignment horizontal="center" vertical="center" wrapText="1"/>
    </xf>
    <xf numFmtId="14" fontId="3" fillId="3" borderId="13" xfId="0" applyNumberFormat="1" applyFont="1" applyFill="1" applyBorder="1" applyAlignment="1">
      <alignment horizontal="center" vertical="center" wrapText="1"/>
    </xf>
    <xf numFmtId="14" fontId="3" fillId="3" borderId="0" xfId="0" applyNumberFormat="1" applyFont="1" applyFill="1" applyBorder="1" applyAlignment="1">
      <alignment horizontal="center" vertical="center" wrapText="1"/>
    </xf>
    <xf numFmtId="14" fontId="3" fillId="3" borderId="14" xfId="0" applyNumberFormat="1" applyFont="1" applyFill="1" applyBorder="1" applyAlignment="1">
      <alignment horizontal="center" vertical="center" wrapText="1"/>
    </xf>
    <xf numFmtId="14" fontId="3" fillId="3" borderId="15" xfId="0" applyNumberFormat="1" applyFont="1" applyFill="1" applyBorder="1" applyAlignment="1">
      <alignment horizontal="center" vertical="center" wrapText="1"/>
    </xf>
    <xf numFmtId="14" fontId="3" fillId="3" borderId="16" xfId="0" applyNumberFormat="1" applyFont="1" applyFill="1" applyBorder="1" applyAlignment="1">
      <alignment horizontal="center" vertical="center" wrapText="1"/>
    </xf>
    <xf numFmtId="14" fontId="3" fillId="3" borderId="17" xfId="0" applyNumberFormat="1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top"/>
    </xf>
    <xf numFmtId="0" fontId="1" fillId="3" borderId="11" xfId="0" applyFont="1" applyFill="1" applyBorder="1" applyAlignment="1">
      <alignment horizontal="center" vertical="top"/>
    </xf>
    <xf numFmtId="0" fontId="0" fillId="4" borderId="7" xfId="0" applyFill="1" applyBorder="1" applyAlignment="1">
      <alignment horizontal="left" vertical="top"/>
    </xf>
    <xf numFmtId="49" fontId="0" fillId="4" borderId="7" xfId="0" applyNumberFormat="1" applyFill="1" applyBorder="1" applyAlignment="1">
      <alignment horizontal="left" vertical="top"/>
    </xf>
    <xf numFmtId="0" fontId="4" fillId="4" borderId="0" xfId="0" applyFont="1" applyFill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ill="1" applyBorder="1" applyAlignment="1">
      <alignment horizontal="left" vertical="top" wrapText="1"/>
    </xf>
    <xf numFmtId="14" fontId="0" fillId="4" borderId="7" xfId="0" applyNumberFormat="1" applyFill="1" applyBorder="1"/>
    <xf numFmtId="14" fontId="1" fillId="4" borderId="7" xfId="0" applyNumberFormat="1" applyFont="1" applyFill="1" applyBorder="1" applyAlignment="1">
      <alignment horizontal="right" vertical="top" wrapText="1"/>
    </xf>
    <xf numFmtId="20" fontId="1" fillId="4" borderId="7" xfId="0" applyNumberFormat="1" applyFont="1" applyFill="1" applyBorder="1" applyAlignment="1">
      <alignment horizontal="right" vertical="top" wrapText="1"/>
    </xf>
    <xf numFmtId="14" fontId="0" fillId="4" borderId="7" xfId="0" applyNumberFormat="1" applyFill="1" applyBorder="1" applyAlignment="1">
      <alignment horizontal="left" vertical="top"/>
    </xf>
    <xf numFmtId="49" fontId="1" fillId="4" borderId="7" xfId="0" applyNumberFormat="1" applyFont="1" applyFill="1" applyBorder="1" applyAlignment="1">
      <alignment horizontal="right" vertical="top"/>
    </xf>
    <xf numFmtId="49" fontId="0" fillId="4" borderId="9" xfId="0" applyNumberFormat="1" applyFill="1" applyBorder="1" applyAlignment="1">
      <alignment horizontal="left" vertical="top"/>
    </xf>
    <xf numFmtId="0" fontId="4" fillId="4" borderId="7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0" fillId="4" borderId="12" xfId="0" applyFill="1" applyBorder="1" applyAlignment="1">
      <alignment horizontal="left" vertical="top" wrapText="1"/>
    </xf>
    <xf numFmtId="0" fontId="1" fillId="4" borderId="7" xfId="0" applyFont="1" applyFill="1" applyBorder="1" applyAlignment="1">
      <alignment vertical="top" wrapText="1"/>
    </xf>
    <xf numFmtId="0" fontId="4" fillId="4" borderId="12" xfId="0" applyFont="1" applyFill="1" applyBorder="1" applyAlignment="1">
      <alignment horizontal="center" vertical="center"/>
    </xf>
    <xf numFmtId="49" fontId="0" fillId="4" borderId="20" xfId="0" applyNumberFormat="1" applyFill="1" applyBorder="1" applyAlignment="1">
      <alignment horizontal="left" vertical="top"/>
    </xf>
    <xf numFmtId="0" fontId="0" fillId="4" borderId="8" xfId="0" applyFill="1" applyBorder="1" applyAlignment="1">
      <alignment horizontal="left" vertical="top" wrapText="1"/>
    </xf>
    <xf numFmtId="14" fontId="0" fillId="4" borderId="8" xfId="0" applyNumberFormat="1" applyFill="1" applyBorder="1"/>
    <xf numFmtId="14" fontId="1" fillId="4" borderId="8" xfId="0" applyNumberFormat="1" applyFont="1" applyFill="1" applyBorder="1" applyAlignment="1">
      <alignment horizontal="right" vertical="top" wrapText="1"/>
    </xf>
    <xf numFmtId="20" fontId="1" fillId="4" borderId="8" xfId="0" applyNumberFormat="1" applyFont="1" applyFill="1" applyBorder="1" applyAlignment="1">
      <alignment horizontal="right" vertical="top" wrapText="1"/>
    </xf>
    <xf numFmtId="49" fontId="0" fillId="4" borderId="8" xfId="0" applyNumberFormat="1" applyFill="1" applyBorder="1" applyAlignment="1">
      <alignment horizontal="left" vertical="top"/>
    </xf>
    <xf numFmtId="0" fontId="0" fillId="4" borderId="8" xfId="0" applyFill="1" applyBorder="1" applyAlignment="1">
      <alignment horizontal="center" vertical="center"/>
    </xf>
    <xf numFmtId="0" fontId="0" fillId="4" borderId="8" xfId="0" applyFill="1" applyBorder="1" applyAlignment="1">
      <alignment horizontal="left" vertical="top"/>
    </xf>
    <xf numFmtId="14" fontId="0" fillId="4" borderId="7" xfId="0" applyNumberFormat="1" applyFill="1" applyBorder="1" applyAlignment="1">
      <alignment horizontal="left"/>
    </xf>
    <xf numFmtId="14" fontId="0" fillId="4" borderId="8" xfId="0" applyNumberFormat="1" applyFill="1" applyBorder="1" applyAlignment="1"/>
    <xf numFmtId="14" fontId="0" fillId="4" borderId="8" xfId="0" applyNumberFormat="1" applyFill="1" applyBorder="1" applyAlignment="1">
      <alignment horizontal="right" vertical="top"/>
    </xf>
    <xf numFmtId="14" fontId="0" fillId="4" borderId="8" xfId="0" applyNumberFormat="1" applyFill="1" applyBorder="1" applyAlignment="1">
      <alignment horizontal="left" vertical="top" wrapText="1"/>
    </xf>
    <xf numFmtId="20" fontId="0" fillId="4" borderId="8" xfId="0" applyNumberFormat="1" applyFill="1" applyBorder="1" applyAlignment="1">
      <alignment horizontal="right" vertical="top" wrapText="1"/>
    </xf>
    <xf numFmtId="14" fontId="0" fillId="4" borderId="8" xfId="0" applyNumberFormat="1" applyFill="1" applyBorder="1" applyAlignment="1">
      <alignment horizontal="left" vertical="top"/>
    </xf>
    <xf numFmtId="0" fontId="1" fillId="4" borderId="8" xfId="0" applyFont="1" applyFill="1" applyBorder="1" applyAlignment="1">
      <alignment horizontal="right" vertical="top" wrapText="1"/>
    </xf>
    <xf numFmtId="0" fontId="0" fillId="4" borderId="7" xfId="0" applyFill="1" applyBorder="1" applyAlignment="1">
      <alignment horizontal="center" vertical="center"/>
    </xf>
    <xf numFmtId="0" fontId="0" fillId="4" borderId="7" xfId="0" applyFill="1" applyBorder="1" applyAlignment="1">
      <alignment horizontal="left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45"/>
  <sheetViews>
    <sheetView tabSelected="1" workbookViewId="0">
      <selection activeCell="L45" sqref="L45"/>
    </sheetView>
  </sheetViews>
  <sheetFormatPr baseColWidth="10" defaultColWidth="9.140625" defaultRowHeight="15" x14ac:dyDescent="0.25"/>
  <cols>
    <col min="2" max="2" width="14.28515625" customWidth="1"/>
    <col min="3" max="3" width="16" customWidth="1"/>
    <col min="4" max="5" width="14" customWidth="1"/>
    <col min="6" max="6" width="17.140625" customWidth="1"/>
    <col min="7" max="7" width="29.7109375" style="1" customWidth="1"/>
    <col min="8" max="8" width="12.85546875" style="1" customWidth="1"/>
    <col min="9" max="9" width="17.28515625" customWidth="1"/>
    <col min="10" max="10" width="17.140625" customWidth="1"/>
    <col min="11" max="11" width="16.7109375" customWidth="1"/>
    <col min="12" max="13" width="21" customWidth="1"/>
    <col min="14" max="14" width="10" customWidth="1"/>
    <col min="15" max="16" width="11.28515625" customWidth="1"/>
    <col min="17" max="17" width="14.7109375" customWidth="1"/>
    <col min="18" max="18" width="12.85546875" customWidth="1"/>
    <col min="19" max="19" width="15.7109375" customWidth="1"/>
    <col min="20" max="20" width="21.7109375" customWidth="1"/>
    <col min="21" max="21" width="13" customWidth="1"/>
    <col min="22" max="22" width="10.28515625" style="12" customWidth="1"/>
  </cols>
  <sheetData>
    <row r="1" spans="1:22" s="5" customFormat="1" x14ac:dyDescent="0.25">
      <c r="G1" s="6"/>
      <c r="H1" s="6"/>
      <c r="V1" s="10"/>
    </row>
    <row r="2" spans="1:22" s="5" customFormat="1" ht="15.75" thickBot="1" x14ac:dyDescent="0.3">
      <c r="G2" s="6"/>
      <c r="H2" s="6"/>
      <c r="V2" s="10"/>
    </row>
    <row r="3" spans="1:22" s="5" customFormat="1" ht="15" customHeight="1" x14ac:dyDescent="0.25">
      <c r="B3" s="18" t="s">
        <v>101</v>
      </c>
      <c r="C3" s="19"/>
      <c r="D3" s="19"/>
      <c r="E3" s="19"/>
      <c r="F3" s="19"/>
      <c r="G3" s="19"/>
      <c r="H3" s="19"/>
      <c r="I3" s="20"/>
      <c r="V3" s="10"/>
    </row>
    <row r="4" spans="1:22" s="5" customFormat="1" ht="15" customHeight="1" x14ac:dyDescent="0.25">
      <c r="B4" s="21"/>
      <c r="C4" s="22"/>
      <c r="D4" s="22"/>
      <c r="E4" s="22"/>
      <c r="F4" s="22"/>
      <c r="G4" s="22"/>
      <c r="H4" s="22"/>
      <c r="I4" s="23"/>
      <c r="V4" s="10"/>
    </row>
    <row r="5" spans="1:22" s="5" customFormat="1" ht="15" customHeight="1" thickBot="1" x14ac:dyDescent="0.3">
      <c r="B5" s="24"/>
      <c r="C5" s="25"/>
      <c r="D5" s="25"/>
      <c r="E5" s="25"/>
      <c r="F5" s="25"/>
      <c r="G5" s="25"/>
      <c r="H5" s="25"/>
      <c r="I5" s="26"/>
      <c r="V5" s="10"/>
    </row>
    <row r="6" spans="1:22" s="5" customFormat="1" ht="15.75" thickBot="1" x14ac:dyDescent="0.3">
      <c r="B6" s="6"/>
      <c r="C6" s="7"/>
      <c r="D6" s="6"/>
      <c r="E6" s="6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9"/>
      <c r="U6" s="6"/>
      <c r="V6" s="7"/>
    </row>
    <row r="7" spans="1:22" ht="33.75" customHeight="1" thickBot="1" x14ac:dyDescent="0.3">
      <c r="B7" s="2" t="s">
        <v>0</v>
      </c>
      <c r="C7" s="3" t="s">
        <v>1</v>
      </c>
      <c r="D7" s="4" t="s">
        <v>98</v>
      </c>
      <c r="E7" s="4" t="s">
        <v>99</v>
      </c>
      <c r="F7" s="4" t="s">
        <v>2</v>
      </c>
      <c r="G7" s="4" t="s">
        <v>50</v>
      </c>
      <c r="H7" s="4" t="s">
        <v>51</v>
      </c>
      <c r="I7" s="4" t="s">
        <v>3</v>
      </c>
      <c r="J7" s="4" t="s">
        <v>48</v>
      </c>
      <c r="K7" s="4" t="s">
        <v>4</v>
      </c>
      <c r="L7" s="4" t="s">
        <v>96</v>
      </c>
      <c r="M7" s="4" t="s">
        <v>97</v>
      </c>
      <c r="N7" s="4" t="s">
        <v>88</v>
      </c>
      <c r="O7" s="4" t="s">
        <v>6</v>
      </c>
      <c r="P7" s="4" t="s">
        <v>93</v>
      </c>
      <c r="Q7" s="4" t="s">
        <v>59</v>
      </c>
      <c r="R7" s="4" t="s">
        <v>7</v>
      </c>
      <c r="S7" s="4" t="s">
        <v>8</v>
      </c>
      <c r="T7" s="4" t="s">
        <v>95</v>
      </c>
      <c r="U7" s="4" t="s">
        <v>9</v>
      </c>
      <c r="V7" s="11" t="s">
        <v>60</v>
      </c>
    </row>
    <row r="8" spans="1:22" x14ac:dyDescent="0.25">
      <c r="B8" s="27" t="s">
        <v>10</v>
      </c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</row>
    <row r="9" spans="1:22" ht="30" x14ac:dyDescent="0.25">
      <c r="A9">
        <v>1</v>
      </c>
      <c r="B9" s="31" t="s">
        <v>11</v>
      </c>
      <c r="C9" s="32" t="s">
        <v>32</v>
      </c>
      <c r="D9" s="33">
        <v>218615</v>
      </c>
      <c r="E9" s="34">
        <v>142583</v>
      </c>
      <c r="F9" s="35" t="s">
        <v>89</v>
      </c>
      <c r="G9" s="31" t="s">
        <v>13</v>
      </c>
      <c r="H9" s="35" t="s">
        <v>64</v>
      </c>
      <c r="I9" s="35" t="s">
        <v>47</v>
      </c>
      <c r="J9" s="35" t="s">
        <v>46</v>
      </c>
      <c r="K9" s="36" t="s">
        <v>58</v>
      </c>
      <c r="L9" s="36">
        <v>44312</v>
      </c>
      <c r="M9" s="36">
        <v>44316</v>
      </c>
      <c r="N9" s="37">
        <f t="shared" ref="N9:N14" si="0">O9+61+1</f>
        <v>44410</v>
      </c>
      <c r="O9" s="37">
        <v>44348</v>
      </c>
      <c r="P9" s="38">
        <v>0.41666666666666669</v>
      </c>
      <c r="Q9" s="37">
        <f>T9-17</f>
        <v>44393</v>
      </c>
      <c r="R9" s="35"/>
      <c r="S9" s="35"/>
      <c r="T9" s="37">
        <f>N9</f>
        <v>44410</v>
      </c>
      <c r="U9" s="39">
        <f>Q9</f>
        <v>44393</v>
      </c>
      <c r="V9" s="40" t="s">
        <v>61</v>
      </c>
    </row>
    <row r="10" spans="1:22" ht="30" customHeight="1" x14ac:dyDescent="0.25">
      <c r="A10">
        <v>2</v>
      </c>
      <c r="B10" s="31" t="s">
        <v>11</v>
      </c>
      <c r="C10" s="41" t="s">
        <v>35</v>
      </c>
      <c r="D10" s="42">
        <v>218842</v>
      </c>
      <c r="E10" s="43">
        <v>142584</v>
      </c>
      <c r="F10" s="44" t="s">
        <v>89</v>
      </c>
      <c r="G10" s="35" t="s">
        <v>14</v>
      </c>
      <c r="H10" s="35" t="s">
        <v>64</v>
      </c>
      <c r="I10" s="35" t="s">
        <v>47</v>
      </c>
      <c r="J10" s="35" t="s">
        <v>46</v>
      </c>
      <c r="K10" s="36" t="s">
        <v>58</v>
      </c>
      <c r="L10" s="36">
        <v>44319</v>
      </c>
      <c r="M10" s="36"/>
      <c r="N10" s="37">
        <f t="shared" si="0"/>
        <v>44424</v>
      </c>
      <c r="O10" s="37">
        <v>44362</v>
      </c>
      <c r="P10" s="38">
        <v>0.41666666666666669</v>
      </c>
      <c r="Q10" s="37">
        <f t="shared" ref="Q10:Q14" si="1">T10-17</f>
        <v>44407</v>
      </c>
      <c r="R10" s="45"/>
      <c r="S10" s="45"/>
      <c r="T10" s="37">
        <f t="shared" ref="T10:T14" si="2">N10</f>
        <v>44424</v>
      </c>
      <c r="U10" s="39">
        <f t="shared" ref="U10:U14" si="3">Q10</f>
        <v>44407</v>
      </c>
      <c r="V10" s="40" t="s">
        <v>61</v>
      </c>
    </row>
    <row r="11" spans="1:22" ht="30" x14ac:dyDescent="0.25">
      <c r="A11">
        <v>3</v>
      </c>
      <c r="B11" s="31" t="s">
        <v>11</v>
      </c>
      <c r="C11" s="41" t="s">
        <v>36</v>
      </c>
      <c r="D11" s="34">
        <v>218843</v>
      </c>
      <c r="E11" s="46">
        <v>142585</v>
      </c>
      <c r="F11" s="44" t="s">
        <v>89</v>
      </c>
      <c r="G11" s="35" t="s">
        <v>90</v>
      </c>
      <c r="H11" s="35" t="s">
        <v>64</v>
      </c>
      <c r="I11" s="35" t="s">
        <v>47</v>
      </c>
      <c r="J11" s="35" t="s">
        <v>46</v>
      </c>
      <c r="K11" s="36" t="s">
        <v>58</v>
      </c>
      <c r="L11" s="36">
        <v>44312</v>
      </c>
      <c r="M11" s="36">
        <v>44316</v>
      </c>
      <c r="N11" s="37">
        <f t="shared" si="0"/>
        <v>44410</v>
      </c>
      <c r="O11" s="37">
        <v>44348</v>
      </c>
      <c r="P11" s="38">
        <v>0.4375</v>
      </c>
      <c r="Q11" s="37">
        <f t="shared" si="1"/>
        <v>44393</v>
      </c>
      <c r="R11" s="35"/>
      <c r="S11" s="35"/>
      <c r="T11" s="37">
        <f t="shared" si="2"/>
        <v>44410</v>
      </c>
      <c r="U11" s="39">
        <f t="shared" si="3"/>
        <v>44393</v>
      </c>
      <c r="V11" s="40" t="s">
        <v>92</v>
      </c>
    </row>
    <row r="12" spans="1:22" ht="30" x14ac:dyDescent="0.25">
      <c r="A12">
        <v>4</v>
      </c>
      <c r="B12" s="31" t="s">
        <v>11</v>
      </c>
      <c r="C12" s="41" t="s">
        <v>37</v>
      </c>
      <c r="D12" s="34">
        <v>218844</v>
      </c>
      <c r="E12" s="46">
        <v>142587</v>
      </c>
      <c r="F12" s="44" t="s">
        <v>89</v>
      </c>
      <c r="G12" s="35" t="s">
        <v>91</v>
      </c>
      <c r="H12" s="35" t="s">
        <v>64</v>
      </c>
      <c r="I12" s="35" t="s">
        <v>47</v>
      </c>
      <c r="J12" s="35" t="s">
        <v>46</v>
      </c>
      <c r="K12" s="36" t="s">
        <v>58</v>
      </c>
      <c r="L12" s="36">
        <v>44312</v>
      </c>
      <c r="M12" s="36">
        <v>44316</v>
      </c>
      <c r="N12" s="37">
        <f t="shared" si="0"/>
        <v>44410</v>
      </c>
      <c r="O12" s="37">
        <v>44348</v>
      </c>
      <c r="P12" s="38">
        <v>0.45833333333333331</v>
      </c>
      <c r="Q12" s="37">
        <f t="shared" si="1"/>
        <v>44393</v>
      </c>
      <c r="R12" s="35"/>
      <c r="S12" s="35"/>
      <c r="T12" s="37">
        <f t="shared" si="2"/>
        <v>44410</v>
      </c>
      <c r="U12" s="39">
        <f t="shared" si="3"/>
        <v>44393</v>
      </c>
      <c r="V12" s="40" t="s">
        <v>92</v>
      </c>
    </row>
    <row r="13" spans="1:22" ht="30" x14ac:dyDescent="0.25">
      <c r="A13">
        <v>5</v>
      </c>
      <c r="B13" s="31" t="s">
        <v>11</v>
      </c>
      <c r="C13" s="41" t="s">
        <v>38</v>
      </c>
      <c r="D13" s="34">
        <v>218845</v>
      </c>
      <c r="E13" s="46">
        <v>142588</v>
      </c>
      <c r="F13" s="44" t="s">
        <v>89</v>
      </c>
      <c r="G13" s="35" t="s">
        <v>55</v>
      </c>
      <c r="H13" s="35" t="s">
        <v>64</v>
      </c>
      <c r="I13" s="35" t="s">
        <v>47</v>
      </c>
      <c r="J13" s="35" t="s">
        <v>46</v>
      </c>
      <c r="K13" s="36" t="s">
        <v>58</v>
      </c>
      <c r="L13" s="36">
        <v>44312</v>
      </c>
      <c r="M13" s="36">
        <v>44316</v>
      </c>
      <c r="N13" s="37">
        <f t="shared" si="0"/>
        <v>44424</v>
      </c>
      <c r="O13" s="37">
        <v>44362</v>
      </c>
      <c r="P13" s="38">
        <v>0.4375</v>
      </c>
      <c r="Q13" s="37">
        <f t="shared" si="1"/>
        <v>44407</v>
      </c>
      <c r="R13" s="35"/>
      <c r="S13" s="35"/>
      <c r="T13" s="37">
        <f t="shared" si="2"/>
        <v>44424</v>
      </c>
      <c r="U13" s="39">
        <f t="shared" si="3"/>
        <v>44407</v>
      </c>
      <c r="V13" s="40" t="s">
        <v>92</v>
      </c>
    </row>
    <row r="14" spans="1:22" ht="30.75" thickBot="1" x14ac:dyDescent="0.3">
      <c r="A14">
        <v>6</v>
      </c>
      <c r="B14" s="31" t="s">
        <v>11</v>
      </c>
      <c r="C14" s="47" t="s">
        <v>39</v>
      </c>
      <c r="D14" s="42">
        <v>218846</v>
      </c>
      <c r="E14" s="43">
        <v>142589</v>
      </c>
      <c r="F14" s="44" t="s">
        <v>89</v>
      </c>
      <c r="G14" s="31" t="s">
        <v>49</v>
      </c>
      <c r="H14" s="48" t="s">
        <v>64</v>
      </c>
      <c r="I14" s="48" t="s">
        <v>47</v>
      </c>
      <c r="J14" s="48" t="s">
        <v>46</v>
      </c>
      <c r="K14" s="36" t="s">
        <v>58</v>
      </c>
      <c r="L14" s="49">
        <v>44312</v>
      </c>
      <c r="M14" s="49">
        <v>44316</v>
      </c>
      <c r="N14" s="37">
        <f t="shared" si="0"/>
        <v>44410</v>
      </c>
      <c r="O14" s="50">
        <v>44348</v>
      </c>
      <c r="P14" s="51">
        <v>0.47916666666666669</v>
      </c>
      <c r="Q14" s="37">
        <f t="shared" si="1"/>
        <v>44393</v>
      </c>
      <c r="R14" s="48"/>
      <c r="S14" s="48"/>
      <c r="T14" s="37">
        <f t="shared" si="2"/>
        <v>44410</v>
      </c>
      <c r="U14" s="39">
        <f t="shared" si="3"/>
        <v>44393</v>
      </c>
      <c r="V14" s="40" t="s">
        <v>92</v>
      </c>
    </row>
    <row r="15" spans="1:22" ht="33.75" customHeight="1" thickBot="1" x14ac:dyDescent="0.3">
      <c r="B15" s="2" t="s">
        <v>0</v>
      </c>
      <c r="C15" s="3" t="s">
        <v>1</v>
      </c>
      <c r="D15" s="13" t="s">
        <v>100</v>
      </c>
      <c r="E15" s="13" t="s">
        <v>99</v>
      </c>
      <c r="F15" s="4" t="s">
        <v>2</v>
      </c>
      <c r="G15" s="4" t="s">
        <v>50</v>
      </c>
      <c r="H15" s="4" t="s">
        <v>51</v>
      </c>
      <c r="I15" s="4" t="s">
        <v>3</v>
      </c>
      <c r="J15" s="4" t="s">
        <v>48</v>
      </c>
      <c r="K15" s="4" t="s">
        <v>4</v>
      </c>
      <c r="L15" s="4" t="s">
        <v>56</v>
      </c>
      <c r="M15" s="4"/>
      <c r="N15" s="4" t="s">
        <v>88</v>
      </c>
      <c r="O15" s="4" t="s">
        <v>6</v>
      </c>
      <c r="P15" s="4" t="s">
        <v>93</v>
      </c>
      <c r="Q15" s="4" t="s">
        <v>59</v>
      </c>
      <c r="R15" s="4" t="s">
        <v>7</v>
      </c>
      <c r="S15" s="4" t="s">
        <v>8</v>
      </c>
      <c r="T15" s="4" t="s">
        <v>95</v>
      </c>
      <c r="U15" s="4" t="s">
        <v>9</v>
      </c>
      <c r="V15" s="11" t="s">
        <v>60</v>
      </c>
    </row>
    <row r="16" spans="1:22" x14ac:dyDescent="0.25">
      <c r="B16" s="29" t="s">
        <v>15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</row>
    <row r="17" spans="1:22" ht="45" x14ac:dyDescent="0.25">
      <c r="A17">
        <v>7</v>
      </c>
      <c r="B17" s="31" t="s">
        <v>11</v>
      </c>
      <c r="C17" s="52" t="s">
        <v>65</v>
      </c>
      <c r="D17" s="53">
        <v>219129</v>
      </c>
      <c r="E17" s="53">
        <v>143124</v>
      </c>
      <c r="F17" s="35" t="s">
        <v>89</v>
      </c>
      <c r="G17" s="35" t="s">
        <v>62</v>
      </c>
      <c r="H17" s="48" t="s">
        <v>64</v>
      </c>
      <c r="I17" s="48" t="s">
        <v>47</v>
      </c>
      <c r="J17" s="48" t="s">
        <v>69</v>
      </c>
      <c r="K17" s="36" t="s">
        <v>54</v>
      </c>
      <c r="L17" s="49">
        <v>44347</v>
      </c>
      <c r="M17" s="49"/>
      <c r="N17" s="37">
        <f>O17+31</f>
        <v>44396</v>
      </c>
      <c r="O17" s="50">
        <v>44365</v>
      </c>
      <c r="P17" s="38">
        <v>0.41666666666666669</v>
      </c>
      <c r="Q17" s="37">
        <f t="shared" ref="Q17:Q25" si="4">T17-16</f>
        <v>44380</v>
      </c>
      <c r="R17" s="48"/>
      <c r="S17" s="48"/>
      <c r="T17" s="37">
        <f>N17</f>
        <v>44396</v>
      </c>
      <c r="U17" s="39">
        <f t="shared" ref="U17:U25" si="5">Q17</f>
        <v>44380</v>
      </c>
      <c r="V17" s="40" t="s">
        <v>92</v>
      </c>
    </row>
    <row r="18" spans="1:22" ht="30" x14ac:dyDescent="0.25">
      <c r="A18">
        <v>8</v>
      </c>
      <c r="B18" s="31" t="s">
        <v>11</v>
      </c>
      <c r="C18" s="52" t="s">
        <v>68</v>
      </c>
      <c r="D18" s="53">
        <v>219131</v>
      </c>
      <c r="E18" s="53">
        <v>143125</v>
      </c>
      <c r="F18" s="35" t="s">
        <v>89</v>
      </c>
      <c r="G18" s="31" t="s">
        <v>16</v>
      </c>
      <c r="H18" s="48" t="s">
        <v>64</v>
      </c>
      <c r="I18" s="48" t="s">
        <v>47</v>
      </c>
      <c r="J18" s="48" t="s">
        <v>69</v>
      </c>
      <c r="K18" s="36" t="s">
        <v>54</v>
      </c>
      <c r="L18" s="49">
        <v>44347</v>
      </c>
      <c r="M18" s="49"/>
      <c r="N18" s="37">
        <f>O18+31</f>
        <v>44396</v>
      </c>
      <c r="O18" s="50">
        <v>44365</v>
      </c>
      <c r="P18" s="38">
        <v>0.4375</v>
      </c>
      <c r="Q18" s="37">
        <f t="shared" si="4"/>
        <v>44380</v>
      </c>
      <c r="R18" s="48"/>
      <c r="S18" s="48"/>
      <c r="T18" s="37">
        <f t="shared" ref="T18:T25" si="6">N18</f>
        <v>44396</v>
      </c>
      <c r="U18" s="39">
        <f t="shared" si="5"/>
        <v>44380</v>
      </c>
      <c r="V18" s="40" t="s">
        <v>92</v>
      </c>
    </row>
    <row r="19" spans="1:22" ht="60" x14ac:dyDescent="0.25">
      <c r="A19">
        <v>11</v>
      </c>
      <c r="B19" s="31" t="s">
        <v>11</v>
      </c>
      <c r="C19" s="52" t="s">
        <v>44</v>
      </c>
      <c r="D19" s="53">
        <v>219133</v>
      </c>
      <c r="E19" s="53">
        <v>143114</v>
      </c>
      <c r="F19" s="35" t="s">
        <v>89</v>
      </c>
      <c r="G19" s="35" t="s">
        <v>63</v>
      </c>
      <c r="H19" s="48" t="s">
        <v>64</v>
      </c>
      <c r="I19" s="48" t="s">
        <v>47</v>
      </c>
      <c r="J19" s="48" t="s">
        <v>46</v>
      </c>
      <c r="K19" s="36" t="s">
        <v>58</v>
      </c>
      <c r="L19" s="49">
        <v>44347</v>
      </c>
      <c r="M19" s="49"/>
      <c r="N19" s="37">
        <f t="shared" ref="N19:N25" si="7">O19+61</f>
        <v>44444</v>
      </c>
      <c r="O19" s="50">
        <v>44383</v>
      </c>
      <c r="P19" s="38">
        <v>0.41666666666666669</v>
      </c>
      <c r="Q19" s="37">
        <f t="shared" si="4"/>
        <v>44428</v>
      </c>
      <c r="R19" s="48"/>
      <c r="S19" s="48"/>
      <c r="T19" s="37">
        <f t="shared" si="6"/>
        <v>44444</v>
      </c>
      <c r="U19" s="39">
        <f t="shared" si="5"/>
        <v>44428</v>
      </c>
      <c r="V19" s="40" t="s">
        <v>92</v>
      </c>
    </row>
    <row r="20" spans="1:22" ht="30" x14ac:dyDescent="0.25">
      <c r="A20">
        <v>9</v>
      </c>
      <c r="B20" s="31" t="s">
        <v>11</v>
      </c>
      <c r="C20" s="52" t="s">
        <v>66</v>
      </c>
      <c r="D20" s="53">
        <v>219135</v>
      </c>
      <c r="E20" s="53">
        <v>143126</v>
      </c>
      <c r="F20" s="35" t="s">
        <v>89</v>
      </c>
      <c r="G20" s="31" t="s">
        <v>17</v>
      </c>
      <c r="H20" s="48" t="s">
        <v>64</v>
      </c>
      <c r="I20" s="48" t="s">
        <v>47</v>
      </c>
      <c r="J20" s="48" t="s">
        <v>46</v>
      </c>
      <c r="K20" s="36" t="s">
        <v>58</v>
      </c>
      <c r="L20" s="49">
        <v>44347</v>
      </c>
      <c r="M20" s="49"/>
      <c r="N20" s="37">
        <f>O20+61</f>
        <v>44444</v>
      </c>
      <c r="O20" s="50">
        <v>44383</v>
      </c>
      <c r="P20" s="38">
        <v>0.4375</v>
      </c>
      <c r="Q20" s="37">
        <f>T20-16</f>
        <v>44428</v>
      </c>
      <c r="R20" s="48"/>
      <c r="S20" s="48"/>
      <c r="T20" s="37">
        <f>N20</f>
        <v>44444</v>
      </c>
      <c r="U20" s="39">
        <f>Q20</f>
        <v>44428</v>
      </c>
      <c r="V20" s="40" t="s">
        <v>92</v>
      </c>
    </row>
    <row r="21" spans="1:22" ht="30" x14ac:dyDescent="0.25">
      <c r="A21">
        <v>10</v>
      </c>
      <c r="B21" s="31" t="s">
        <v>11</v>
      </c>
      <c r="C21" s="52" t="s">
        <v>67</v>
      </c>
      <c r="D21" s="53">
        <v>219136</v>
      </c>
      <c r="E21" s="53">
        <v>143129</v>
      </c>
      <c r="F21" s="35" t="s">
        <v>89</v>
      </c>
      <c r="G21" s="31" t="s">
        <v>18</v>
      </c>
      <c r="H21" s="48" t="s">
        <v>64</v>
      </c>
      <c r="I21" s="48" t="s">
        <v>47</v>
      </c>
      <c r="J21" s="48" t="s">
        <v>46</v>
      </c>
      <c r="K21" s="36" t="s">
        <v>58</v>
      </c>
      <c r="L21" s="49">
        <v>44347</v>
      </c>
      <c r="M21" s="49"/>
      <c r="N21" s="37">
        <f>O21+61</f>
        <v>44444</v>
      </c>
      <c r="O21" s="50">
        <v>44383</v>
      </c>
      <c r="P21" s="38">
        <v>0.45833333333333331</v>
      </c>
      <c r="Q21" s="37">
        <f>T21-16</f>
        <v>44428</v>
      </c>
      <c r="R21" s="48"/>
      <c r="S21" s="48"/>
      <c r="T21" s="37">
        <f>N21</f>
        <v>44444</v>
      </c>
      <c r="U21" s="39">
        <f>Q21</f>
        <v>44428</v>
      </c>
      <c r="V21" s="40" t="s">
        <v>92</v>
      </c>
    </row>
    <row r="22" spans="1:22" ht="31.5" customHeight="1" x14ac:dyDescent="0.25">
      <c r="A22">
        <v>12</v>
      </c>
      <c r="B22" s="31" t="s">
        <v>11</v>
      </c>
      <c r="C22" s="52" t="s">
        <v>40</v>
      </c>
      <c r="D22" s="53">
        <v>219137</v>
      </c>
      <c r="E22" s="53">
        <v>142590</v>
      </c>
      <c r="F22" s="35" t="s">
        <v>89</v>
      </c>
      <c r="G22" s="31" t="s">
        <v>52</v>
      </c>
      <c r="H22" s="54" t="s">
        <v>53</v>
      </c>
      <c r="I22" s="54" t="s">
        <v>47</v>
      </c>
      <c r="J22" s="54" t="s">
        <v>46</v>
      </c>
      <c r="K22" s="36" t="s">
        <v>58</v>
      </c>
      <c r="L22" s="49">
        <v>44347</v>
      </c>
      <c r="M22" s="49"/>
      <c r="N22" s="37">
        <f t="shared" si="7"/>
        <v>44444</v>
      </c>
      <c r="O22" s="50">
        <v>44383</v>
      </c>
      <c r="P22" s="51">
        <v>0.47916666666666669</v>
      </c>
      <c r="Q22" s="37">
        <f t="shared" si="4"/>
        <v>44428</v>
      </c>
      <c r="R22" s="48"/>
      <c r="S22" s="48"/>
      <c r="T22" s="37">
        <f t="shared" si="6"/>
        <v>44444</v>
      </c>
      <c r="U22" s="39">
        <f t="shared" si="5"/>
        <v>44428</v>
      </c>
      <c r="V22" s="40" t="s">
        <v>92</v>
      </c>
    </row>
    <row r="23" spans="1:22" ht="30" x14ac:dyDescent="0.25">
      <c r="A23">
        <v>13</v>
      </c>
      <c r="B23" s="31" t="s">
        <v>11</v>
      </c>
      <c r="C23" s="52" t="s">
        <v>41</v>
      </c>
      <c r="D23" s="53">
        <v>219138</v>
      </c>
      <c r="E23" s="53">
        <v>142591</v>
      </c>
      <c r="F23" s="35" t="s">
        <v>89</v>
      </c>
      <c r="G23" s="35" t="s">
        <v>34</v>
      </c>
      <c r="H23" s="48" t="s">
        <v>53</v>
      </c>
      <c r="I23" s="54" t="s">
        <v>47</v>
      </c>
      <c r="J23" s="54" t="s">
        <v>46</v>
      </c>
      <c r="K23" s="36" t="s">
        <v>58</v>
      </c>
      <c r="L23" s="49">
        <v>44347</v>
      </c>
      <c r="M23" s="49"/>
      <c r="N23" s="37">
        <f t="shared" si="7"/>
        <v>44444</v>
      </c>
      <c r="O23" s="50">
        <v>44383</v>
      </c>
      <c r="P23" s="51">
        <v>0.5</v>
      </c>
      <c r="Q23" s="37">
        <f t="shared" si="4"/>
        <v>44428</v>
      </c>
      <c r="R23" s="48"/>
      <c r="S23" s="48"/>
      <c r="T23" s="37">
        <f t="shared" si="6"/>
        <v>44444</v>
      </c>
      <c r="U23" s="39">
        <f t="shared" si="5"/>
        <v>44428</v>
      </c>
      <c r="V23" s="40" t="s">
        <v>92</v>
      </c>
    </row>
    <row r="24" spans="1:22" ht="30" x14ac:dyDescent="0.25">
      <c r="A24">
        <v>14</v>
      </c>
      <c r="B24" s="31" t="s">
        <v>11</v>
      </c>
      <c r="C24" s="52" t="s">
        <v>42</v>
      </c>
      <c r="D24" s="53">
        <v>219139</v>
      </c>
      <c r="E24" s="53">
        <v>142592</v>
      </c>
      <c r="F24" s="35" t="s">
        <v>89</v>
      </c>
      <c r="G24" s="31" t="s">
        <v>33</v>
      </c>
      <c r="H24" s="54" t="s">
        <v>53</v>
      </c>
      <c r="I24" s="54" t="s">
        <v>47</v>
      </c>
      <c r="J24" s="54" t="s">
        <v>46</v>
      </c>
      <c r="K24" s="36" t="s">
        <v>58</v>
      </c>
      <c r="L24" s="49">
        <v>44347</v>
      </c>
      <c r="M24" s="49"/>
      <c r="N24" s="37">
        <f t="shared" si="7"/>
        <v>44444</v>
      </c>
      <c r="O24" s="50">
        <v>44383</v>
      </c>
      <c r="P24" s="51">
        <v>0.52083333333333337</v>
      </c>
      <c r="Q24" s="37">
        <f t="shared" si="4"/>
        <v>44428</v>
      </c>
      <c r="R24" s="48"/>
      <c r="S24" s="48"/>
      <c r="T24" s="37">
        <f t="shared" si="6"/>
        <v>44444</v>
      </c>
      <c r="U24" s="39">
        <f t="shared" si="5"/>
        <v>44428</v>
      </c>
      <c r="V24" s="40" t="s">
        <v>92</v>
      </c>
    </row>
    <row r="25" spans="1:22" ht="30.75" thickBot="1" x14ac:dyDescent="0.3">
      <c r="A25">
        <v>15</v>
      </c>
      <c r="B25" s="31" t="s">
        <v>11</v>
      </c>
      <c r="C25" s="52" t="s">
        <v>43</v>
      </c>
      <c r="D25" s="53">
        <v>219148</v>
      </c>
      <c r="E25" s="53">
        <v>142593</v>
      </c>
      <c r="F25" s="35" t="s">
        <v>89</v>
      </c>
      <c r="G25" s="35" t="s">
        <v>57</v>
      </c>
      <c r="H25" s="48" t="s">
        <v>53</v>
      </c>
      <c r="I25" s="48" t="s">
        <v>47</v>
      </c>
      <c r="J25" s="48" t="s">
        <v>46</v>
      </c>
      <c r="K25" s="55" t="s">
        <v>58</v>
      </c>
      <c r="L25" s="56">
        <v>44347</v>
      </c>
      <c r="M25" s="56"/>
      <c r="N25" s="37">
        <f t="shared" si="7"/>
        <v>44444</v>
      </c>
      <c r="O25" s="50">
        <v>44383</v>
      </c>
      <c r="P25" s="51">
        <v>0.54166666666666663</v>
      </c>
      <c r="Q25" s="37">
        <f t="shared" si="4"/>
        <v>44428</v>
      </c>
      <c r="R25" s="48"/>
      <c r="S25" s="48"/>
      <c r="T25" s="37">
        <f t="shared" si="6"/>
        <v>44444</v>
      </c>
      <c r="U25" s="39">
        <f t="shared" si="5"/>
        <v>44428</v>
      </c>
      <c r="V25" s="40" t="s">
        <v>92</v>
      </c>
    </row>
    <row r="26" spans="1:22" ht="33.75" customHeight="1" thickBot="1" x14ac:dyDescent="0.3">
      <c r="B26" s="2" t="s">
        <v>0</v>
      </c>
      <c r="C26" s="3" t="s">
        <v>1</v>
      </c>
      <c r="D26" s="4" t="s">
        <v>100</v>
      </c>
      <c r="E26" s="4" t="s">
        <v>99</v>
      </c>
      <c r="F26" s="4" t="s">
        <v>2</v>
      </c>
      <c r="G26" s="4" t="s">
        <v>50</v>
      </c>
      <c r="H26" s="4" t="s">
        <v>51</v>
      </c>
      <c r="I26" s="4" t="s">
        <v>3</v>
      </c>
      <c r="J26" s="4" t="s">
        <v>48</v>
      </c>
      <c r="K26" s="4" t="s">
        <v>4</v>
      </c>
      <c r="L26" s="4" t="s">
        <v>56</v>
      </c>
      <c r="M26" s="4"/>
      <c r="N26" s="4" t="s">
        <v>88</v>
      </c>
      <c r="O26" s="4" t="s">
        <v>6</v>
      </c>
      <c r="P26" s="4"/>
      <c r="Q26" s="4" t="s">
        <v>59</v>
      </c>
      <c r="R26" s="4" t="s">
        <v>7</v>
      </c>
      <c r="S26" s="4" t="s">
        <v>8</v>
      </c>
      <c r="T26" s="4" t="s">
        <v>95</v>
      </c>
      <c r="U26" s="4" t="s">
        <v>9</v>
      </c>
      <c r="V26" s="11" t="s">
        <v>60</v>
      </c>
    </row>
    <row r="27" spans="1:22" x14ac:dyDescent="0.25">
      <c r="B27" s="29" t="s">
        <v>19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</row>
    <row r="28" spans="1:22" ht="30" x14ac:dyDescent="0.25">
      <c r="A28">
        <v>16</v>
      </c>
      <c r="B28" s="31" t="s">
        <v>11</v>
      </c>
      <c r="C28" s="52" t="s">
        <v>70</v>
      </c>
      <c r="D28" s="53" t="s">
        <v>45</v>
      </c>
      <c r="E28" s="53"/>
      <c r="F28" s="35" t="s">
        <v>89</v>
      </c>
      <c r="G28" s="31" t="s">
        <v>20</v>
      </c>
      <c r="H28" s="31" t="s">
        <v>64</v>
      </c>
      <c r="I28" s="31" t="s">
        <v>47</v>
      </c>
      <c r="J28" s="31" t="s">
        <v>46</v>
      </c>
      <c r="K28" s="55" t="s">
        <v>78</v>
      </c>
      <c r="L28" s="57">
        <v>44396</v>
      </c>
      <c r="M28" s="57"/>
      <c r="N28" s="37">
        <f>O28+61</f>
        <v>44493</v>
      </c>
      <c r="O28" s="58">
        <v>44432</v>
      </c>
      <c r="P28" s="59">
        <v>0.41666666666666669</v>
      </c>
      <c r="Q28" s="37">
        <f t="shared" ref="Q28:Q30" si="8">T28-16</f>
        <v>44477</v>
      </c>
      <c r="R28" s="48"/>
      <c r="S28" s="48"/>
      <c r="T28" s="50">
        <f>N28</f>
        <v>44493</v>
      </c>
      <c r="U28" s="60">
        <f>Q28</f>
        <v>44477</v>
      </c>
      <c r="V28" s="52"/>
    </row>
    <row r="29" spans="1:22" ht="30" x14ac:dyDescent="0.25">
      <c r="A29">
        <v>17</v>
      </c>
      <c r="B29" s="31" t="s">
        <v>11</v>
      </c>
      <c r="C29" s="52" t="s">
        <v>71</v>
      </c>
      <c r="D29" s="53" t="s">
        <v>45</v>
      </c>
      <c r="E29" s="53"/>
      <c r="F29" s="35" t="s">
        <v>89</v>
      </c>
      <c r="G29" s="31" t="s">
        <v>21</v>
      </c>
      <c r="H29" s="31" t="s">
        <v>64</v>
      </c>
      <c r="I29" s="31" t="s">
        <v>47</v>
      </c>
      <c r="J29" s="31" t="s">
        <v>46</v>
      </c>
      <c r="K29" s="36" t="s">
        <v>58</v>
      </c>
      <c r="L29" s="57">
        <v>44396</v>
      </c>
      <c r="M29" s="57"/>
      <c r="N29" s="37">
        <f t="shared" ref="N29:N30" si="9">O29+61</f>
        <v>44493</v>
      </c>
      <c r="O29" s="58">
        <v>44432</v>
      </c>
      <c r="P29" s="59">
        <v>0.4375</v>
      </c>
      <c r="Q29" s="37">
        <f t="shared" si="8"/>
        <v>44477</v>
      </c>
      <c r="R29" s="48"/>
      <c r="S29" s="48"/>
      <c r="T29" s="50">
        <f t="shared" ref="T29:T30" si="10">N29</f>
        <v>44493</v>
      </c>
      <c r="U29" s="60">
        <f t="shared" ref="U29:U30" si="11">Q29</f>
        <v>44477</v>
      </c>
      <c r="V29" s="52"/>
    </row>
    <row r="30" spans="1:22" ht="30" x14ac:dyDescent="0.25">
      <c r="A30">
        <v>18</v>
      </c>
      <c r="B30" s="31" t="s">
        <v>11</v>
      </c>
      <c r="C30" s="52" t="s">
        <v>72</v>
      </c>
      <c r="D30" s="53" t="s">
        <v>45</v>
      </c>
      <c r="E30" s="53"/>
      <c r="F30" s="35" t="s">
        <v>89</v>
      </c>
      <c r="G30" s="31" t="s">
        <v>23</v>
      </c>
      <c r="H30" s="31" t="s">
        <v>64</v>
      </c>
      <c r="I30" s="31" t="s">
        <v>47</v>
      </c>
      <c r="J30" s="31" t="s">
        <v>46</v>
      </c>
      <c r="K30" s="36" t="s">
        <v>58</v>
      </c>
      <c r="L30" s="57">
        <v>44396</v>
      </c>
      <c r="M30" s="57"/>
      <c r="N30" s="37">
        <f t="shared" si="9"/>
        <v>44493</v>
      </c>
      <c r="O30" s="58">
        <v>44432</v>
      </c>
      <c r="P30" s="59">
        <v>0.45833333333333331</v>
      </c>
      <c r="Q30" s="37">
        <f t="shared" si="8"/>
        <v>44477</v>
      </c>
      <c r="R30" s="48"/>
      <c r="S30" s="48"/>
      <c r="T30" s="50">
        <f t="shared" si="10"/>
        <v>44493</v>
      </c>
      <c r="U30" s="60">
        <f t="shared" si="11"/>
        <v>44477</v>
      </c>
      <c r="V30" s="52"/>
    </row>
    <row r="31" spans="1:22" ht="30" x14ac:dyDescent="0.25">
      <c r="A31">
        <v>19</v>
      </c>
      <c r="B31" s="31" t="s">
        <v>11</v>
      </c>
      <c r="C31" s="52" t="s">
        <v>73</v>
      </c>
      <c r="D31" s="53" t="s">
        <v>45</v>
      </c>
      <c r="E31" s="53"/>
      <c r="F31" s="35" t="s">
        <v>89</v>
      </c>
      <c r="G31" s="31" t="s">
        <v>79</v>
      </c>
      <c r="H31" s="31" t="s">
        <v>64</v>
      </c>
      <c r="I31" s="31"/>
      <c r="J31" s="31" t="s">
        <v>54</v>
      </c>
      <c r="K31" s="36" t="s">
        <v>54</v>
      </c>
      <c r="L31" s="57">
        <v>44396</v>
      </c>
      <c r="M31" s="57"/>
      <c r="N31" s="48"/>
      <c r="O31" s="48"/>
      <c r="P31" s="48"/>
      <c r="Q31" s="48"/>
      <c r="R31" s="48"/>
      <c r="S31" s="48"/>
      <c r="T31" s="61"/>
      <c r="U31" s="54"/>
      <c r="V31" s="52"/>
    </row>
    <row r="32" spans="1:22" ht="30" x14ac:dyDescent="0.25">
      <c r="A32">
        <v>20</v>
      </c>
      <c r="B32" s="31" t="s">
        <v>11</v>
      </c>
      <c r="C32" s="52" t="s">
        <v>74</v>
      </c>
      <c r="D32" s="53"/>
      <c r="E32" s="53"/>
      <c r="F32" s="35" t="s">
        <v>89</v>
      </c>
      <c r="G32" s="31" t="s">
        <v>22</v>
      </c>
      <c r="H32" s="31" t="s">
        <v>64</v>
      </c>
      <c r="I32" s="31"/>
      <c r="J32" s="31" t="s">
        <v>54</v>
      </c>
      <c r="K32" s="36" t="s">
        <v>54</v>
      </c>
      <c r="L32" s="57">
        <v>44396</v>
      </c>
      <c r="M32" s="57"/>
      <c r="N32" s="48"/>
      <c r="O32" s="48"/>
      <c r="P32" s="48"/>
      <c r="Q32" s="48"/>
      <c r="R32" s="48"/>
      <c r="S32" s="48"/>
      <c r="T32" s="61"/>
      <c r="U32" s="54"/>
      <c r="V32" s="52"/>
    </row>
    <row r="33" spans="1:22" ht="30" x14ac:dyDescent="0.25">
      <c r="A33">
        <v>21</v>
      </c>
      <c r="B33" s="31" t="s">
        <v>11</v>
      </c>
      <c r="C33" s="52" t="s">
        <v>75</v>
      </c>
      <c r="D33" s="53"/>
      <c r="E33" s="53"/>
      <c r="F33" s="35" t="s">
        <v>89</v>
      </c>
      <c r="G33" s="31" t="s">
        <v>24</v>
      </c>
      <c r="H33" s="31" t="s">
        <v>64</v>
      </c>
      <c r="I33" s="31"/>
      <c r="J33" s="31" t="s">
        <v>54</v>
      </c>
      <c r="K33" s="36" t="s">
        <v>54</v>
      </c>
      <c r="L33" s="57">
        <v>44396</v>
      </c>
      <c r="M33" s="57"/>
      <c r="N33" s="48"/>
      <c r="O33" s="48"/>
      <c r="P33" s="48"/>
      <c r="Q33" s="48"/>
      <c r="R33" s="48"/>
      <c r="S33" s="48"/>
      <c r="T33" s="61"/>
      <c r="U33" s="54"/>
      <c r="V33" s="52"/>
    </row>
    <row r="34" spans="1:22" ht="30" x14ac:dyDescent="0.25">
      <c r="A34">
        <v>22</v>
      </c>
      <c r="B34" s="31" t="s">
        <v>11</v>
      </c>
      <c r="C34" s="52" t="s">
        <v>76</v>
      </c>
      <c r="D34" s="53"/>
      <c r="E34" s="53"/>
      <c r="F34" s="35" t="s">
        <v>89</v>
      </c>
      <c r="G34" s="31" t="s">
        <v>25</v>
      </c>
      <c r="H34" s="31" t="s">
        <v>64</v>
      </c>
      <c r="I34" s="31"/>
      <c r="J34" s="31" t="s">
        <v>54</v>
      </c>
      <c r="K34" s="36" t="s">
        <v>54</v>
      </c>
      <c r="L34" s="57">
        <v>44396</v>
      </c>
      <c r="M34" s="57"/>
      <c r="N34" s="48"/>
      <c r="O34" s="48"/>
      <c r="P34" s="48"/>
      <c r="Q34" s="48"/>
      <c r="R34" s="48"/>
      <c r="S34" s="48"/>
      <c r="T34" s="61"/>
      <c r="U34" s="54"/>
      <c r="V34" s="52"/>
    </row>
    <row r="35" spans="1:22" ht="30.75" thickBot="1" x14ac:dyDescent="0.3">
      <c r="A35">
        <v>23</v>
      </c>
      <c r="B35" s="54" t="s">
        <v>11</v>
      </c>
      <c r="C35" s="52" t="s">
        <v>77</v>
      </c>
      <c r="D35" s="53"/>
      <c r="E35" s="53"/>
      <c r="F35" s="35" t="s">
        <v>89</v>
      </c>
      <c r="G35" s="54" t="s">
        <v>26</v>
      </c>
      <c r="H35" s="54" t="s">
        <v>64</v>
      </c>
      <c r="I35" s="54"/>
      <c r="J35" s="54" t="s">
        <v>54</v>
      </c>
      <c r="K35" s="49" t="s">
        <v>54</v>
      </c>
      <c r="L35" s="57">
        <v>44396</v>
      </c>
      <c r="M35" s="57"/>
      <c r="N35" s="48"/>
      <c r="O35" s="48"/>
      <c r="P35" s="48"/>
      <c r="Q35" s="48"/>
      <c r="R35" s="48"/>
      <c r="S35" s="48"/>
      <c r="T35" s="61"/>
      <c r="U35" s="54"/>
      <c r="V35" s="52"/>
    </row>
    <row r="36" spans="1:22" ht="33.75" customHeight="1" thickBot="1" x14ac:dyDescent="0.3">
      <c r="B36" s="2" t="s">
        <v>0</v>
      </c>
      <c r="C36" s="3" t="s">
        <v>1</v>
      </c>
      <c r="D36" s="4" t="s">
        <v>100</v>
      </c>
      <c r="E36" s="4" t="s">
        <v>99</v>
      </c>
      <c r="F36" s="4" t="s">
        <v>2</v>
      </c>
      <c r="G36" s="4" t="s">
        <v>50</v>
      </c>
      <c r="H36" s="4" t="s">
        <v>51</v>
      </c>
      <c r="I36" s="4" t="s">
        <v>3</v>
      </c>
      <c r="J36" s="4" t="s">
        <v>48</v>
      </c>
      <c r="K36" s="4" t="s">
        <v>4</v>
      </c>
      <c r="L36" s="4" t="s">
        <v>56</v>
      </c>
      <c r="M36" s="4"/>
      <c r="N36" s="4" t="s">
        <v>5</v>
      </c>
      <c r="O36" s="4" t="s">
        <v>6</v>
      </c>
      <c r="P36" s="4"/>
      <c r="Q36" s="4" t="s">
        <v>59</v>
      </c>
      <c r="R36" s="4" t="s">
        <v>7</v>
      </c>
      <c r="S36" s="4" t="s">
        <v>8</v>
      </c>
      <c r="T36" s="4" t="s">
        <v>95</v>
      </c>
      <c r="U36" s="4" t="s">
        <v>9</v>
      </c>
      <c r="V36" s="11" t="s">
        <v>60</v>
      </c>
    </row>
    <row r="37" spans="1:22" x14ac:dyDescent="0.25">
      <c r="B37" s="16" t="s">
        <v>27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</row>
    <row r="38" spans="1:22" ht="30" x14ac:dyDescent="0.25">
      <c r="A38">
        <v>24</v>
      </c>
      <c r="B38" s="31" t="s">
        <v>11</v>
      </c>
      <c r="C38" s="32" t="s">
        <v>80</v>
      </c>
      <c r="D38" s="62"/>
      <c r="E38" s="62"/>
      <c r="F38" s="35" t="s">
        <v>89</v>
      </c>
      <c r="G38" s="31" t="s">
        <v>28</v>
      </c>
      <c r="H38" s="31" t="s">
        <v>64</v>
      </c>
      <c r="I38" s="31"/>
      <c r="J38" s="31" t="s">
        <v>54</v>
      </c>
      <c r="K38" s="55" t="s">
        <v>54</v>
      </c>
      <c r="L38" s="36"/>
      <c r="M38" s="49"/>
      <c r="N38" s="48"/>
      <c r="O38" s="48"/>
      <c r="P38" s="48"/>
      <c r="Q38" s="48"/>
      <c r="R38" s="48"/>
      <c r="S38" s="48"/>
      <c r="T38" s="48"/>
      <c r="U38" s="54"/>
      <c r="V38" s="52"/>
    </row>
    <row r="39" spans="1:22" ht="30" x14ac:dyDescent="0.25">
      <c r="A39">
        <v>25</v>
      </c>
      <c r="B39" s="31" t="s">
        <v>11</v>
      </c>
      <c r="C39" s="32" t="s">
        <v>82</v>
      </c>
      <c r="D39" s="62"/>
      <c r="E39" s="62"/>
      <c r="F39" s="35" t="s">
        <v>89</v>
      </c>
      <c r="G39" s="31" t="s">
        <v>29</v>
      </c>
      <c r="H39" s="31" t="s">
        <v>64</v>
      </c>
      <c r="I39" s="31"/>
      <c r="J39" s="31" t="s">
        <v>54</v>
      </c>
      <c r="K39" s="55" t="s">
        <v>54</v>
      </c>
      <c r="L39" s="36"/>
      <c r="M39" s="49"/>
      <c r="N39" s="48"/>
      <c r="O39" s="48"/>
      <c r="P39" s="48"/>
      <c r="Q39" s="48"/>
      <c r="R39" s="48"/>
      <c r="S39" s="48"/>
      <c r="T39" s="48"/>
      <c r="U39" s="54"/>
      <c r="V39" s="52"/>
    </row>
    <row r="40" spans="1:22" ht="30" x14ac:dyDescent="0.25">
      <c r="A40">
        <v>26</v>
      </c>
      <c r="B40" s="31" t="s">
        <v>11</v>
      </c>
      <c r="C40" s="32" t="s">
        <v>83</v>
      </c>
      <c r="D40" s="62"/>
      <c r="E40" s="62"/>
      <c r="F40" s="35" t="s">
        <v>89</v>
      </c>
      <c r="G40" s="31" t="s">
        <v>30</v>
      </c>
      <c r="H40" s="31" t="s">
        <v>64</v>
      </c>
      <c r="I40" s="31"/>
      <c r="J40" s="31" t="s">
        <v>54</v>
      </c>
      <c r="K40" s="55" t="s">
        <v>54</v>
      </c>
      <c r="L40" s="36"/>
      <c r="M40" s="36"/>
      <c r="N40" s="35"/>
      <c r="O40" s="35"/>
      <c r="P40" s="35"/>
      <c r="Q40" s="35"/>
      <c r="R40" s="35"/>
      <c r="S40" s="35"/>
      <c r="T40" s="35"/>
      <c r="U40" s="31"/>
      <c r="V40" s="32"/>
    </row>
    <row r="41" spans="1:22" ht="30" x14ac:dyDescent="0.25">
      <c r="A41">
        <v>27</v>
      </c>
      <c r="B41" s="31" t="s">
        <v>11</v>
      </c>
      <c r="C41" s="32" t="s">
        <v>84</v>
      </c>
      <c r="D41" s="62"/>
      <c r="E41" s="62"/>
      <c r="F41" s="35" t="s">
        <v>89</v>
      </c>
      <c r="G41" s="31" t="s">
        <v>31</v>
      </c>
      <c r="H41" s="31" t="s">
        <v>64</v>
      </c>
      <c r="I41" s="31"/>
      <c r="J41" s="31" t="s">
        <v>54</v>
      </c>
      <c r="K41" s="55" t="s">
        <v>54</v>
      </c>
      <c r="L41" s="36"/>
      <c r="M41" s="36"/>
      <c r="N41" s="35"/>
      <c r="O41" s="35"/>
      <c r="P41" s="35"/>
      <c r="Q41" s="35"/>
      <c r="R41" s="35"/>
      <c r="S41" s="35"/>
      <c r="T41" s="35"/>
      <c r="U41" s="31"/>
      <c r="V41" s="32"/>
    </row>
    <row r="42" spans="1:22" ht="30.75" thickBot="1" x14ac:dyDescent="0.3">
      <c r="A42">
        <v>28</v>
      </c>
      <c r="B42" s="31" t="s">
        <v>11</v>
      </c>
      <c r="C42" s="32" t="s">
        <v>85</v>
      </c>
      <c r="D42" s="31"/>
      <c r="E42" s="31"/>
      <c r="F42" s="35" t="s">
        <v>89</v>
      </c>
      <c r="G42" s="35" t="s">
        <v>81</v>
      </c>
      <c r="H42" s="35" t="s">
        <v>64</v>
      </c>
      <c r="I42" s="35"/>
      <c r="J42" s="35" t="s">
        <v>54</v>
      </c>
      <c r="K42" s="63" t="s">
        <v>54</v>
      </c>
      <c r="L42" s="35"/>
      <c r="M42" s="35"/>
      <c r="N42" s="35"/>
      <c r="O42" s="35"/>
      <c r="P42" s="35"/>
      <c r="Q42" s="35"/>
      <c r="R42" s="35"/>
      <c r="S42" s="35"/>
      <c r="T42" s="35"/>
      <c r="U42" s="31"/>
      <c r="V42" s="32"/>
    </row>
    <row r="43" spans="1:22" ht="33.75" customHeight="1" thickBot="1" x14ac:dyDescent="0.3">
      <c r="B43" s="2" t="s">
        <v>0</v>
      </c>
      <c r="C43" s="3" t="s">
        <v>1</v>
      </c>
      <c r="D43" s="4" t="s">
        <v>100</v>
      </c>
      <c r="E43" s="4" t="s">
        <v>99</v>
      </c>
      <c r="F43" s="4" t="s">
        <v>2</v>
      </c>
      <c r="G43" s="4" t="s">
        <v>50</v>
      </c>
      <c r="H43" s="4" t="s">
        <v>51</v>
      </c>
      <c r="I43" s="4" t="s">
        <v>3</v>
      </c>
      <c r="J43" s="4" t="s">
        <v>48</v>
      </c>
      <c r="K43" s="4" t="s">
        <v>4</v>
      </c>
      <c r="L43" s="4" t="s">
        <v>56</v>
      </c>
      <c r="M43" s="4"/>
      <c r="N43" s="4" t="s">
        <v>5</v>
      </c>
      <c r="O43" s="4" t="s">
        <v>6</v>
      </c>
      <c r="P43" s="4"/>
      <c r="Q43" s="4" t="s">
        <v>59</v>
      </c>
      <c r="R43" s="4" t="s">
        <v>7</v>
      </c>
      <c r="S43" s="4" t="s">
        <v>8</v>
      </c>
      <c r="T43" s="4" t="s">
        <v>95</v>
      </c>
      <c r="U43" s="4" t="s">
        <v>9</v>
      </c>
      <c r="V43" s="11" t="s">
        <v>60</v>
      </c>
    </row>
    <row r="44" spans="1:22" x14ac:dyDescent="0.25">
      <c r="B44" s="14" t="s">
        <v>94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</row>
    <row r="45" spans="1:22" ht="30" x14ac:dyDescent="0.25">
      <c r="A45">
        <v>29</v>
      </c>
      <c r="B45" s="31" t="s">
        <v>11</v>
      </c>
      <c r="C45" s="32" t="s">
        <v>87</v>
      </c>
      <c r="D45" s="31"/>
      <c r="E45" s="31"/>
      <c r="F45" s="35" t="s">
        <v>12</v>
      </c>
      <c r="G45" s="35" t="s">
        <v>86</v>
      </c>
      <c r="H45" s="35" t="s">
        <v>64</v>
      </c>
      <c r="I45" s="35" t="s">
        <v>47</v>
      </c>
      <c r="J45" s="35" t="s">
        <v>46</v>
      </c>
      <c r="K45" s="35" t="s">
        <v>54</v>
      </c>
      <c r="L45" s="35"/>
      <c r="M45" s="35"/>
      <c r="N45" s="35"/>
      <c r="O45" s="35"/>
      <c r="P45" s="35"/>
      <c r="Q45" s="35"/>
      <c r="R45" s="35"/>
      <c r="S45" s="35"/>
      <c r="T45" s="35"/>
      <c r="U45" s="31"/>
      <c r="V45" s="32"/>
    </row>
  </sheetData>
  <mergeCells count="6">
    <mergeCell ref="B44:V44"/>
    <mergeCell ref="B37:V37"/>
    <mergeCell ref="B3:I5"/>
    <mergeCell ref="B8:V8"/>
    <mergeCell ref="B16:V16"/>
    <mergeCell ref="B27:V27"/>
  </mergeCells>
  <pageMargins left="0.7" right="0.7" top="0.75" bottom="0.75" header="0.3" footer="0.3"/>
  <pageSetup paperSize="8" scale="5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Sprandel</dc:creator>
  <cp:lastModifiedBy>Peter Sprandel</cp:lastModifiedBy>
  <cp:lastPrinted>2021-03-31T07:43:07Z</cp:lastPrinted>
  <dcterms:created xsi:type="dcterms:W3CDTF">2015-06-05T18:19:34Z</dcterms:created>
  <dcterms:modified xsi:type="dcterms:W3CDTF">2021-04-28T09:25:51Z</dcterms:modified>
</cp:coreProperties>
</file>